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showInkAnnotation="0"/>
  <mc:AlternateContent xmlns:mc="http://schemas.openxmlformats.org/markup-compatibility/2006">
    <mc:Choice Requires="x15">
      <x15ac:absPath xmlns:x15ac="http://schemas.microsoft.com/office/spreadsheetml/2010/11/ac" url="https://d.docs.live.net/b1fd083d6e66b346/NCKH/NCKH SINH VIÊN/NCKHSV_2021/Gửi phòng ĐN-QLKH/"/>
    </mc:Choice>
  </mc:AlternateContent>
  <xr:revisionPtr revIDLastSave="67" documentId="8_{9C5E5E34-5641-428C-A26C-BB3AD6519546}" xr6:coauthVersionLast="47" xr6:coauthVersionMax="47" xr10:uidLastSave="{DEFFC241-CCA9-4059-982D-8BF30A4B95F5}"/>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12" i="1" l="1"/>
  <c r="I10" i="1"/>
  <c r="I11" i="1"/>
  <c r="I12" i="1"/>
  <c r="J12" i="1" s="1"/>
  <c r="K12" i="1" s="1"/>
  <c r="I13" i="1"/>
  <c r="J13" i="1" s="1"/>
  <c r="K13" i="1" s="1"/>
  <c r="I14" i="1"/>
  <c r="I15" i="1"/>
  <c r="I16" i="1"/>
  <c r="I17" i="1"/>
  <c r="I9" i="1"/>
  <c r="J10" i="1"/>
  <c r="J9" i="1"/>
  <c r="K9" i="1" s="1"/>
  <c r="J14" i="1"/>
  <c r="K14" i="1" s="1"/>
  <c r="J11" i="1"/>
  <c r="K11" i="1" s="1"/>
  <c r="J15" i="1"/>
  <c r="K15" i="1" s="1"/>
  <c r="J16" i="1"/>
  <c r="K16" i="1" s="1"/>
  <c r="J17" i="1"/>
  <c r="K17" i="1" s="1"/>
</calcChain>
</file>

<file path=xl/sharedStrings.xml><?xml version="1.0" encoding="utf-8"?>
<sst xmlns="http://schemas.openxmlformats.org/spreadsheetml/2006/main" count="74" uniqueCount="65">
  <si>
    <t>Tên đề tài</t>
  </si>
  <si>
    <t>Đánh giá nhu cầu sử dụng tuyến Metro số 1: Bến Thành - Suối Tiên của sinh viên Đại học Quốc gia TP.HCM</t>
  </si>
  <si>
    <t>Khảo sát nhu cầu của du khách quốc tế về việc cải tạo phố đi bộ (nghiên cứu trường hợp phố đi bộ Nguyễn Huệ và phố đi bộ Bùi Viện - Quận 1)</t>
  </si>
  <si>
    <t>Thực trạng nhận thức của những người nội trợ TP.HCM về dinh dưỡng cân bằng</t>
  </si>
  <si>
    <t>ThS. Trương Thanh Thảo</t>
  </si>
  <si>
    <t>ThS. Trần Thị Ngọc Nhờ</t>
  </si>
  <si>
    <t>ThS. Lê Khánh Hưng</t>
  </si>
  <si>
    <t>ThS. Đoàn Diệp Thùy Dương</t>
  </si>
  <si>
    <t>ThS. Trần Minh Tuấn</t>
  </si>
  <si>
    <t>ThS. Nguyễn Hải Nguyên</t>
  </si>
  <si>
    <t>ThS. Nguyễn Quang Huy</t>
  </si>
  <si>
    <t>ThS. Đặng Nguyễn Thiên Hương</t>
  </si>
  <si>
    <t>Huy động sự tham gia của cộng đồng trong việc cải tạo không gian công cộng tại thành phố Bến Tre (nghiên cứu trường hợp công viên Đồng Khởi)</t>
  </si>
  <si>
    <t>Đánh giá khả năng thích ứng của nông hộ đối với xâm nhập mặn tại Làng nghề cây giống và hoa kiểng Cái Mơn, Bến Tre</t>
  </si>
  <si>
    <t>Đánh giá khả năng đáp ứng nhu cầu đi bộ cho người dân và khách du lịch của các tuyến phố tại khu vực trung tâm TP.HCM</t>
  </si>
  <si>
    <t>Tác động của yếu tố giới đến thực trạng mua sắm trực tuyến của người đô thị (nghiên cứu trường hợp sinh viên khu đô thị Đại học Quốc gia TP.HCM)</t>
  </si>
  <si>
    <t>Xây dựng phố ẩm thực trong lòng đô thị (Địa điểm khảo sát: phường 25, quận Bình Thạnh)</t>
  </si>
  <si>
    <r>
      <t xml:space="preserve">Hàng Minh Thông (CN)
</t>
    </r>
    <r>
      <rPr>
        <sz val="10"/>
        <color theme="1"/>
        <rFont val="Times New Roman"/>
        <family val="1"/>
      </rPr>
      <t>Trần Anh Hào
Nguyễn Gia Khang
Bùi Đức Tín</t>
    </r>
  </si>
  <si>
    <r>
      <t xml:space="preserve">Huỳnh Gia Lâm (CN)
</t>
    </r>
    <r>
      <rPr>
        <sz val="10"/>
        <color theme="1"/>
        <rFont val="Times New Roman"/>
        <family val="1"/>
      </rPr>
      <t>Võ Minh Thắng
Hồ Thành Đạt
Trịnh Quốc Duy</t>
    </r>
  </si>
  <si>
    <r>
      <t xml:space="preserve">Dương Thanh Liêm (CN)
</t>
    </r>
    <r>
      <rPr>
        <sz val="10"/>
        <color theme="1"/>
        <rFont val="Times New Roman"/>
        <family val="1"/>
      </rPr>
      <t>Phạm Thúy Quỳnh
Nguyễn Ngọc Thúy Vy
Dương Thị Khánh Linh</t>
    </r>
  </si>
  <si>
    <r>
      <t>Võ Tường Vy (CN)</t>
    </r>
    <r>
      <rPr>
        <sz val="10"/>
        <color theme="1"/>
        <rFont val="Times New Roman"/>
        <family val="1"/>
      </rPr>
      <t xml:space="preserve">
Đặng Văn Ni
Nguyễn Thị Phương Khánh</t>
    </r>
  </si>
  <si>
    <r>
      <t xml:space="preserve">Trần Thành Lợi (CN)
</t>
    </r>
    <r>
      <rPr>
        <sz val="10"/>
        <color theme="1"/>
        <rFont val="Times New Roman"/>
        <family val="1"/>
      </rPr>
      <t>Tống Thị Khánh Tuyên
Dương Nữ Thục Nhiên
Châu Hoàng Kim Nin</t>
    </r>
  </si>
  <si>
    <r>
      <t xml:space="preserve">Bùi Yến Mỹ (CN)
</t>
    </r>
    <r>
      <rPr>
        <sz val="10"/>
        <color theme="1"/>
        <rFont val="Times New Roman"/>
        <family val="1"/>
      </rPr>
      <t>Phạm Ngọc Hoàng Lan
Phan Quỳnh Hoa
Hồ Ngọc Thanh Tâm</t>
    </r>
  </si>
  <si>
    <r>
      <t xml:space="preserve">Lê Xuân Mai (CN)
</t>
    </r>
    <r>
      <rPr>
        <sz val="10"/>
        <color theme="1"/>
        <rFont val="Times New Roman"/>
        <family val="1"/>
      </rPr>
      <t>Danh Trần Kim Thanh
Nguyễn Thị Thảo
Ừng Huỳnh Kim Thuy
Nguyễn Huỳnh Kim Ngân</t>
    </r>
  </si>
  <si>
    <t>Họ tên, học hàm, học vị</t>
  </si>
  <si>
    <t>Xếp loại</t>
  </si>
  <si>
    <t>Đề cử giải Trường và dự thi giải các cấp</t>
  </si>
  <si>
    <t xml:space="preserve"> Hướng dẫn</t>
  </si>
  <si>
    <t>Phản biện</t>
  </si>
  <si>
    <t>Hướng dẫn</t>
  </si>
  <si>
    <t>Hội đồng</t>
  </si>
  <si>
    <t>Tổng điểm</t>
  </si>
  <si>
    <t>Năm thứ</t>
  </si>
  <si>
    <t>(Mẫu SV08)</t>
  </si>
  <si>
    <t>TRƯỜNG ĐẠI HỌC KHOA HỌC XÃ HỘI VÀ NHÂN VĂN</t>
  </si>
  <si>
    <t>KHOA ĐÔ THỊ HỌC</t>
  </si>
  <si>
    <t>Lưu ý:</t>
  </si>
  <si>
    <t xml:space="preserve">      - Mục đề nghị  giải thưởng xin ghi rõ giải cấp Trường (Giải 1, 2, 3, KK); đề cử tham dự giải các cấp: giải Tài năng khoa học Trẻ Việt Nam  (cấp Bộ GD&amp;ĐT), Giải ĐHQG-HCM; Giải Euréka nên xếp theo thứ tự ưu tiên.</t>
  </si>
  <si>
    <t xml:space="preserve">      - Điểm của Hội đồng là điểm trung bình cộng của các thành viên trong Hội đồng  </t>
  </si>
  <si>
    <t xml:space="preserve">      - Tổng điểm: Điểm trung bình cộng của 3 cột điểm: Phản biện, Hướng dẫn và Hội đồng (theo thang điểm 100).    </t>
  </si>
  <si>
    <t>(Ghi chú: Excel, font chữ Unicode, Time New Roman)</t>
  </si>
  <si>
    <t>TRƯỞNG KHOA/BỘ MÔN</t>
  </si>
  <si>
    <t>ThS. Võ Thanh Tuyền</t>
  </si>
  <si>
    <t>ThS. Nguyễn Bình Minh</t>
  </si>
  <si>
    <t>ThS. Phan Đình Bích Vân</t>
  </si>
  <si>
    <t>Nhu cầu sử dụng không gian công cộng của người dân tại chung cư Phố Đông, Tp. Thủ Đức</t>
  </si>
  <si>
    <r>
      <t xml:space="preserve">STT
</t>
    </r>
    <r>
      <rPr>
        <i/>
        <sz val="10"/>
        <color theme="1"/>
        <rFont val="Times New Roman"/>
        <family val="1"/>
      </rPr>
      <t>(Theo danh sách)</t>
    </r>
  </si>
  <si>
    <r>
      <rPr>
        <b/>
        <sz val="10"/>
        <color theme="1"/>
        <rFont val="Times New Roman"/>
        <family val="1"/>
      </rPr>
      <t xml:space="preserve">Sinh viên/nhóm sinh viên thực hiện </t>
    </r>
    <r>
      <rPr>
        <sz val="10"/>
        <color theme="1"/>
        <rFont val="Times New Roman"/>
        <family val="1"/>
      </rPr>
      <t xml:space="preserve">
</t>
    </r>
    <r>
      <rPr>
        <i/>
        <sz val="10"/>
        <color theme="1"/>
        <rFont val="Times New Roman"/>
        <family val="1"/>
      </rPr>
      <t>(Ghi rõ chủ nhiệm đề tài)</t>
    </r>
  </si>
  <si>
    <r>
      <t xml:space="preserve">Điểm </t>
    </r>
    <r>
      <rPr>
        <b/>
        <i/>
        <sz val="10"/>
        <color theme="1"/>
        <rFont val="Times New Roman"/>
        <family val="1"/>
      </rPr>
      <t>(thang điểm 100)</t>
    </r>
  </si>
  <si>
    <r>
      <t xml:space="preserve">Lưu Chí Cường (CN)
</t>
    </r>
    <r>
      <rPr>
        <sz val="10"/>
        <color theme="1"/>
        <rFont val="Times New Roman"/>
        <family val="1"/>
      </rPr>
      <t>Nguyễn Như My
Huỳnh Phạm Trần Phú
Lâm Quốc Thịnh</t>
    </r>
  </si>
  <si>
    <r>
      <t>Huỳnh Thị Bích Ngọc (CN)</t>
    </r>
    <r>
      <rPr>
        <sz val="10"/>
        <color theme="1"/>
        <rFont val="Times New Roman"/>
        <family val="1"/>
      </rPr>
      <t xml:space="preserve">
Lê Võ Khánh Ngân
Trần Thị Thái Trân
Huỳnh Thị Quỳnh Trang</t>
    </r>
  </si>
  <si>
    <t>Giải Nhất cấp trường
Giải Eureka 2021</t>
  </si>
  <si>
    <t>Giải Nhì
cấp trường
Giải Eureka 2021</t>
  </si>
  <si>
    <t>Giải Nhì cấp trường
Giải Eureka 2021</t>
  </si>
  <si>
    <t xml:space="preserve">Tổng số đề tài NCKH SV cấp Khoa: 0 đề tài </t>
  </si>
  <si>
    <r>
      <t>TP. Hồ Chí Minh, ngày 17 tháng 06 năm 20</t>
    </r>
    <r>
      <rPr>
        <sz val="10"/>
        <rFont val="Times New Roman"/>
        <family val="1"/>
      </rPr>
      <t>21</t>
    </r>
  </si>
  <si>
    <t xml:space="preserve">Tổng số đề tài NCKH SV cấp Trường: 9 đề tài </t>
  </si>
  <si>
    <t>Xuất sắc</t>
  </si>
  <si>
    <t xml:space="preserve">      - Kết quả:   Xuất sắc (90 – 100 điểm): 2 đề tài            Tốt (80 – dưới 90 điểm): 2 đề tài
                       Khá (70 – dưới 80 điểm): 5 đề tài              Đạt (50 – dưới 70 điểm):…………………...
                       Không đạt (dưới 50 điểm):……………… </t>
  </si>
  <si>
    <t>cô Thảo</t>
  </si>
  <si>
    <t>thầy Trương</t>
  </si>
  <si>
    <t>thầy Tùng</t>
  </si>
  <si>
    <t>TS. Trương Hoàng Trương</t>
  </si>
  <si>
    <t>BẢNG TỔNG HỢP KẾT QUẢ HỘI NGHỊ KHOA HỌC SINH VIÊN NĂM 2021</t>
  </si>
  <si>
    <t>Đề tài cấp trường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</si>
</sst>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b/>
      <sz val="13"/>
      <name val="Times New Roman"/>
      <family val="1"/>
    </font>
    <font>
      <i/>
      <sz val="12"/>
      <name val="Times New Roman"/>
      <family val="1"/>
    </font>
    <font>
      <b/>
      <sz val="12"/>
      <name val="Times New Roman"/>
      <family val="1"/>
    </font>
    <font>
      <b/>
      <sz val="10"/>
      <name val="Times New Roman"/>
      <family val="1"/>
    </font>
    <font>
      <b/>
      <sz val="11"/>
      <color theme="1"/>
      <name val="Times New Roman"/>
      <family val="1"/>
    </font>
    <font>
      <sz val="11"/>
      <color theme="1"/>
      <name val="Times New Roman"/>
      <family val="1"/>
    </font>
    <font>
      <b/>
      <sz val="10"/>
      <color theme="1"/>
      <name val="Times New Roman"/>
      <family val="1"/>
    </font>
    <font>
      <sz val="10"/>
      <color theme="1"/>
      <name val="Times New Roman"/>
      <family val="1"/>
    </font>
    <font>
      <sz val="10"/>
      <name val="Times New Roman"/>
      <family val="1"/>
    </font>
    <font>
      <i/>
      <sz val="10"/>
      <name val="Times New Roman"/>
      <family val="1"/>
    </font>
    <font>
      <i/>
      <sz val="10"/>
      <color theme="1"/>
      <name val="Times New Roman"/>
      <family val="1"/>
    </font>
    <font>
      <b/>
      <i/>
      <sz val="10"/>
      <color theme="1"/>
      <name val="Times New Roman"/>
      <family val="1"/>
    </font>
    <font>
      <b/>
      <u/>
      <sz val="10"/>
      <name val="Times New Roman"/>
      <family val="1"/>
    </font>
    <font>
      <sz val="10"/>
      <color rgb="FFFF0000"/>
      <name val="Times New Roman"/>
      <family val="1"/>
    </font>
    <font>
      <sz val="12"/>
      <color rgb="FFFF0000"/>
      <name val="Times New Roman"/>
      <family val="1"/>
    </font>
    <font>
      <sz val="12"/>
      <name val="Times New Roman"/>
      <family val="1"/>
    </font>
    <font>
      <sz val="8"/>
      <name val="Arial"/>
      <family val="2"/>
      <scheme val="minor"/>
    </font>
    <font>
      <sz val="11"/>
      <color rgb="FFFF0000"/>
      <name val="Times New Roman"/>
      <family val="1"/>
    </font>
    <font>
      <i/>
      <sz val="13"/>
      <color theme="1"/>
      <name val="Times New Roman"/>
      <family val="1"/>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4">
    <xf numFmtId="0" fontId="0" fillId="0" borderId="0" xfId="0"/>
    <xf numFmtId="0" fontId="6" fillId="0" borderId="0" xfId="0" applyFont="1" applyAlignment="1">
      <alignment wrapText="1"/>
    </xf>
    <xf numFmtId="0" fontId="4" fillId="0" borderId="0" xfId="0" applyFont="1" applyFill="1" applyBorder="1" applyAlignment="1">
      <alignment horizontal="center" vertical="center" wrapText="1"/>
    </xf>
    <xf numFmtId="0" fontId="7" fillId="0" borderId="3" xfId="0" applyFont="1" applyBorder="1" applyAlignment="1">
      <alignment vertical="center" wrapText="1"/>
    </xf>
    <xf numFmtId="0" fontId="8" fillId="0" borderId="3" xfId="0" applyFont="1" applyBorder="1" applyAlignment="1">
      <alignment vertical="center" wrapText="1"/>
    </xf>
    <xf numFmtId="0" fontId="6" fillId="0" borderId="0" xfId="0" applyFont="1" applyAlignment="1">
      <alignment horizontal="center" wrapText="1"/>
    </xf>
    <xf numFmtId="0" fontId="8" fillId="0" borderId="1" xfId="0" applyFont="1" applyBorder="1" applyAlignment="1">
      <alignment horizontal="center" vertical="center" wrapText="1"/>
    </xf>
    <xf numFmtId="49" fontId="6" fillId="0" borderId="0" xfId="0" applyNumberFormat="1" applyFont="1" applyAlignment="1">
      <alignment horizontal="center" wrapText="1"/>
    </xf>
    <xf numFmtId="0" fontId="7" fillId="0" borderId="1" xfId="0" applyFont="1" applyFill="1" applyBorder="1" applyAlignment="1">
      <alignment horizontal="left" vertical="center" wrapText="1"/>
    </xf>
    <xf numFmtId="0" fontId="7" fillId="0" borderId="3"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xf>
    <xf numFmtId="0" fontId="7" fillId="0" borderId="1" xfId="0" applyFont="1" applyBorder="1" applyAlignment="1">
      <alignment horizontal="center" vertical="center"/>
    </xf>
    <xf numFmtId="0" fontId="9" fillId="0" borderId="0" xfId="0" applyFont="1" applyAlignment="1">
      <alignment vertical="center"/>
    </xf>
    <xf numFmtId="0" fontId="9" fillId="0" borderId="0" xfId="0" applyFont="1"/>
    <xf numFmtId="0" fontId="13" fillId="0" borderId="0" xfId="0" applyFont="1" applyAlignment="1">
      <alignment vertical="center"/>
    </xf>
    <xf numFmtId="0" fontId="9" fillId="0" borderId="0" xfId="0" applyFont="1" applyAlignment="1">
      <alignment horizontal="left" indent="5"/>
    </xf>
    <xf numFmtId="0" fontId="10" fillId="0" borderId="0" xfId="0" applyFont="1" applyAlignment="1">
      <alignment vertical="center"/>
    </xf>
    <xf numFmtId="0" fontId="10" fillId="0" borderId="0" xfId="0" applyFont="1"/>
    <xf numFmtId="0" fontId="5"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Border="1" applyAlignment="1">
      <alignment horizontal="center" vertical="center" wrapText="1"/>
    </xf>
    <xf numFmtId="0" fontId="6" fillId="0" borderId="0" xfId="0" applyFont="1" applyBorder="1" applyAlignment="1">
      <alignment wrapText="1"/>
    </xf>
    <xf numFmtId="0" fontId="18" fillId="0" borderId="0" xfId="0" applyFont="1" applyBorder="1" applyAlignment="1">
      <alignment wrapText="1"/>
    </xf>
    <xf numFmtId="0" fontId="8" fillId="0" borderId="0" xfId="0" applyFont="1" applyBorder="1" applyAlignment="1">
      <alignment wrapText="1"/>
    </xf>
    <xf numFmtId="0" fontId="8" fillId="0" borderId="0" xfId="0" applyFont="1" applyBorder="1" applyAlignment="1">
      <alignment horizontal="center" wrapText="1"/>
    </xf>
    <xf numFmtId="49" fontId="8" fillId="0" borderId="0" xfId="0" applyNumberFormat="1" applyFont="1" applyBorder="1" applyAlignment="1">
      <alignment horizontal="center" wrapText="1"/>
    </xf>
    <xf numFmtId="0" fontId="8" fillId="0" borderId="0" xfId="0" applyFont="1"/>
    <xf numFmtId="0" fontId="6" fillId="0" borderId="0" xfId="0" applyFont="1" applyBorder="1" applyAlignment="1">
      <alignment horizontal="center" wrapText="1"/>
    </xf>
    <xf numFmtId="49" fontId="6" fillId="0" borderId="0" xfId="0" applyNumberFormat="1" applyFont="1" applyBorder="1" applyAlignment="1">
      <alignment horizontal="center" wrapText="1"/>
    </xf>
    <xf numFmtId="0" fontId="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Alignment="1">
      <alignment horizontal="center" vertical="center"/>
    </xf>
    <xf numFmtId="0" fontId="9" fillId="0" borderId="1" xfId="0" applyFont="1" applyBorder="1" applyAlignment="1">
      <alignment horizontal="center" vertical="center" wrapText="1"/>
    </xf>
    <xf numFmtId="1" fontId="7" fillId="0" borderId="2" xfId="0" applyNumberFormat="1" applyFont="1" applyBorder="1" applyAlignment="1">
      <alignment horizontal="center" vertical="center" wrapText="1"/>
    </xf>
    <xf numFmtId="1" fontId="16" fillId="0" borderId="0" xfId="0" applyNumberFormat="1" applyFont="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1" fontId="8" fillId="0" borderId="3"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0" fontId="4" fillId="0" borderId="0" xfId="0" applyFont="1" applyAlignment="1">
      <alignment horizontal="center" vertical="center"/>
    </xf>
    <xf numFmtId="0" fontId="19" fillId="0" borderId="0" xfId="0" applyFont="1" applyAlignment="1">
      <alignment horizontal="center"/>
    </xf>
    <xf numFmtId="0" fontId="4"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3" fillId="0" borderId="4" xfId="0" applyFont="1" applyBorder="1" applyAlignment="1">
      <alignment horizontal="center" vertical="top" wrapText="1"/>
    </xf>
    <xf numFmtId="0" fontId="7" fillId="0" borderId="0" xfId="0" applyFont="1" applyBorder="1" applyAlignment="1">
      <alignment horizontal="center" vertical="center" wrapText="1"/>
    </xf>
    <xf numFmtId="0" fontId="1" fillId="0" borderId="0" xfId="0" applyFont="1" applyAlignment="1">
      <alignment horizontal="center" vertical="center" wrapText="1"/>
    </xf>
    <xf numFmtId="0" fontId="10" fillId="0" borderId="0" xfId="0" applyFont="1" applyAlignment="1">
      <alignment horizontal="center" vertical="center"/>
    </xf>
    <xf numFmtId="0" fontId="8" fillId="0" borderId="0" xfId="0" applyFont="1" applyAlignment="1">
      <alignment horizontal="center"/>
    </xf>
    <xf numFmtId="0" fontId="7" fillId="2" borderId="5"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6" xfId="0" applyFont="1" applyFill="1" applyBorder="1" applyAlignment="1">
      <alignment horizontal="left" vertical="center"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117928</xdr:colOff>
      <xdr:row>27</xdr:row>
      <xdr:rowOff>175078</xdr:rowOff>
    </xdr:from>
    <xdr:to>
      <xdr:col>9</xdr:col>
      <xdr:colOff>338364</xdr:colOff>
      <xdr:row>32</xdr:row>
      <xdr:rowOff>31749</xdr:rowOff>
    </xdr:to>
    <xdr:pic>
      <xdr:nvPicPr>
        <xdr:cNvPr id="2" name="Picture 1">
          <a:extLst>
            <a:ext uri="{FF2B5EF4-FFF2-40B4-BE49-F238E27FC236}">
              <a16:creationId xmlns:a16="http://schemas.microsoft.com/office/drawing/2014/main" id="{0F1BD7C7-0990-4B70-B8ED-23FB4BA2879D}"/>
            </a:ext>
          </a:extLst>
        </xdr:cNvPr>
        <xdr:cNvPicPr>
          <a:picLocks noChangeAspect="1" noChangeArrowheads="1"/>
        </xdr:cNvPicPr>
      </xdr:nvPicPr>
      <xdr:blipFill>
        <a:blip xmlns:r="http://schemas.openxmlformats.org/officeDocument/2006/relationships" r:embed="rId1">
          <a:lum bright="40000"/>
          <a:grayscl/>
          <a:extLst>
            <a:ext uri="{28A0092B-C50C-407E-A947-70E740481C1C}">
              <a14:useLocalDpi xmlns:a14="http://schemas.microsoft.com/office/drawing/2010/main" val="0"/>
            </a:ext>
          </a:extLst>
        </a:blip>
        <a:srcRect b="4317"/>
        <a:stretch>
          <a:fillRect/>
        </a:stretch>
      </xdr:blipFill>
      <xdr:spPr bwMode="auto">
        <a:xfrm>
          <a:off x="6114142" y="13047435"/>
          <a:ext cx="2542722" cy="7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4"/>
  <sheetViews>
    <sheetView tabSelected="1" topLeftCell="A10" zoomScale="70" zoomScaleNormal="70" workbookViewId="0">
      <selection activeCell="R13" sqref="R13"/>
    </sheetView>
  </sheetViews>
  <sheetFormatPr defaultColWidth="9.19921875" defaultRowHeight="13.8" x14ac:dyDescent="0.25"/>
  <cols>
    <col min="1" max="1" width="7.59765625" style="27" customWidth="1"/>
    <col min="2" max="2" width="18.296875" style="27" customWidth="1"/>
    <col min="3" max="3" width="23.5" style="27" customWidth="1"/>
    <col min="4" max="4" width="8.8984375" style="27" customWidth="1"/>
    <col min="5" max="5" width="11.796875" style="33" customWidth="1"/>
    <col min="6" max="6" width="15.5" style="34" customWidth="1"/>
    <col min="7" max="7" width="11.19921875" style="27" customWidth="1"/>
    <col min="8" max="8" width="10.5" style="27" customWidth="1"/>
    <col min="9" max="9" width="11.5" style="33" customWidth="1"/>
    <col min="10" max="10" width="10.69921875" style="33" customWidth="1"/>
    <col min="11" max="11" width="10.69921875" style="27" customWidth="1"/>
    <col min="12" max="12" width="9.19921875" style="35"/>
    <col min="13" max="14" width="9.19921875" style="27"/>
    <col min="15" max="15" width="11.5" style="36" hidden="1" customWidth="1"/>
    <col min="16" max="17" width="0" style="36" hidden="1" customWidth="1"/>
    <col min="18" max="18" width="13.5" style="27" bestFit="1" customWidth="1"/>
    <col min="19" max="16384" width="9.19921875" style="27"/>
  </cols>
  <sheetData>
    <row r="1" spans="1:27" ht="15" customHeight="1" x14ac:dyDescent="0.25">
      <c r="A1" s="13"/>
      <c r="B1" s="14" t="s">
        <v>34</v>
      </c>
      <c r="C1" s="13"/>
      <c r="D1" s="13"/>
      <c r="E1" s="13"/>
      <c r="F1" s="13"/>
      <c r="G1" s="13"/>
      <c r="H1" s="13"/>
      <c r="I1" s="14"/>
      <c r="J1" s="14"/>
      <c r="K1" s="22" t="s">
        <v>33</v>
      </c>
      <c r="M1" s="49"/>
      <c r="N1" s="49"/>
      <c r="O1" s="49"/>
      <c r="P1" s="49"/>
      <c r="Q1" s="49"/>
      <c r="R1" s="49"/>
      <c r="S1" s="49"/>
      <c r="T1" s="49"/>
      <c r="U1" s="49"/>
      <c r="V1" s="49"/>
      <c r="W1" s="49"/>
      <c r="X1" s="49"/>
      <c r="Y1" s="49"/>
      <c r="Z1" s="49"/>
      <c r="AA1" s="49"/>
    </row>
    <row r="2" spans="1:27" ht="14.55" customHeight="1" x14ac:dyDescent="0.25">
      <c r="A2" s="13"/>
      <c r="B2" s="14" t="s">
        <v>35</v>
      </c>
      <c r="C2" s="1"/>
      <c r="D2" s="1"/>
      <c r="E2" s="5"/>
      <c r="F2" s="7"/>
      <c r="G2" s="1"/>
      <c r="H2" s="1"/>
      <c r="I2" s="5"/>
      <c r="J2" s="5"/>
      <c r="K2" s="1"/>
      <c r="M2" s="49"/>
      <c r="N2" s="49"/>
      <c r="O2" s="49"/>
      <c r="P2" s="49"/>
      <c r="Q2" s="49"/>
      <c r="R2" s="49"/>
      <c r="S2" s="1"/>
      <c r="T2" s="1"/>
      <c r="U2" s="5"/>
      <c r="V2" s="7"/>
      <c r="W2" s="1"/>
      <c r="X2" s="1"/>
      <c r="Y2" s="5"/>
      <c r="Z2" s="5"/>
      <c r="AA2" s="1"/>
    </row>
    <row r="3" spans="1:27" ht="15" customHeight="1" x14ac:dyDescent="0.25">
      <c r="A3" s="22"/>
      <c r="B3" s="22"/>
      <c r="C3" s="1"/>
      <c r="D3" s="1"/>
      <c r="E3" s="5"/>
      <c r="F3" s="7"/>
      <c r="G3" s="1"/>
      <c r="H3" s="1"/>
      <c r="I3" s="5"/>
      <c r="J3" s="5"/>
      <c r="K3" s="1"/>
    </row>
    <row r="4" spans="1:27" ht="25.05" customHeight="1" x14ac:dyDescent="0.25">
      <c r="A4" s="65" t="s">
        <v>63</v>
      </c>
      <c r="B4" s="65"/>
      <c r="C4" s="65"/>
      <c r="D4" s="65"/>
      <c r="E4" s="65"/>
      <c r="F4" s="65"/>
      <c r="G4" s="65"/>
      <c r="H4" s="65"/>
      <c r="I4" s="65"/>
      <c r="J4" s="65"/>
      <c r="K4" s="65"/>
      <c r="L4" s="65"/>
    </row>
    <row r="5" spans="1:27" ht="15" customHeight="1" x14ac:dyDescent="0.25">
      <c r="A5" s="61"/>
      <c r="B5" s="61"/>
      <c r="C5" s="62"/>
      <c r="D5" s="62"/>
      <c r="E5" s="62"/>
      <c r="F5" s="62"/>
      <c r="G5" s="62"/>
      <c r="H5" s="62"/>
      <c r="I5" s="63"/>
      <c r="J5" s="63"/>
      <c r="K5" s="63"/>
    </row>
    <row r="6" spans="1:27" ht="24.75" customHeight="1" x14ac:dyDescent="0.25">
      <c r="A6" s="54" t="s">
        <v>46</v>
      </c>
      <c r="B6" s="50" t="s">
        <v>0</v>
      </c>
      <c r="C6" s="52" t="s">
        <v>47</v>
      </c>
      <c r="D6" s="54" t="s">
        <v>32</v>
      </c>
      <c r="E6" s="56" t="s">
        <v>24</v>
      </c>
      <c r="F6" s="57"/>
      <c r="G6" s="58" t="s">
        <v>48</v>
      </c>
      <c r="H6" s="59"/>
      <c r="I6" s="59"/>
      <c r="J6" s="60"/>
      <c r="K6" s="54" t="s">
        <v>25</v>
      </c>
      <c r="L6" s="54" t="s">
        <v>26</v>
      </c>
      <c r="M6" s="2"/>
      <c r="N6" s="2"/>
      <c r="O6" s="41"/>
      <c r="P6" s="64"/>
      <c r="Q6" s="64"/>
    </row>
    <row r="7" spans="1:27" ht="25.5" customHeight="1" x14ac:dyDescent="0.25">
      <c r="A7" s="55"/>
      <c r="B7" s="51"/>
      <c r="C7" s="53"/>
      <c r="D7" s="55"/>
      <c r="E7" s="15" t="s">
        <v>27</v>
      </c>
      <c r="F7" s="10" t="s">
        <v>28</v>
      </c>
      <c r="G7" s="6" t="s">
        <v>29</v>
      </c>
      <c r="H7" s="6" t="s">
        <v>28</v>
      </c>
      <c r="I7" s="6" t="s">
        <v>30</v>
      </c>
      <c r="J7" s="6" t="s">
        <v>31</v>
      </c>
      <c r="K7" s="55"/>
      <c r="L7" s="55"/>
      <c r="M7" s="2"/>
      <c r="N7" s="2"/>
      <c r="O7" s="41" t="s">
        <v>60</v>
      </c>
      <c r="P7" s="42" t="s">
        <v>61</v>
      </c>
      <c r="Q7" s="42" t="s">
        <v>59</v>
      </c>
    </row>
    <row r="8" spans="1:27" ht="21" customHeight="1" x14ac:dyDescent="0.25">
      <c r="A8" s="68" t="s">
        <v>64</v>
      </c>
      <c r="B8" s="69"/>
      <c r="C8" s="69"/>
      <c r="D8" s="69"/>
      <c r="E8" s="69"/>
      <c r="F8" s="69"/>
      <c r="G8" s="69"/>
      <c r="H8" s="69"/>
      <c r="I8" s="69"/>
      <c r="J8" s="69"/>
      <c r="K8" s="69"/>
      <c r="L8" s="70"/>
      <c r="P8" s="42"/>
    </row>
    <row r="9" spans="1:27" ht="66" x14ac:dyDescent="0.25">
      <c r="A9" s="24">
        <v>1</v>
      </c>
      <c r="B9" s="4" t="s">
        <v>1</v>
      </c>
      <c r="C9" s="3" t="s">
        <v>18</v>
      </c>
      <c r="D9" s="24">
        <v>2</v>
      </c>
      <c r="E9" s="23" t="s">
        <v>43</v>
      </c>
      <c r="F9" s="23" t="s">
        <v>6</v>
      </c>
      <c r="G9" s="25">
        <v>95</v>
      </c>
      <c r="H9" s="6">
        <v>89</v>
      </c>
      <c r="I9" s="43">
        <f>SUM(O9:Q9)/3</f>
        <v>83.333333333333329</v>
      </c>
      <c r="J9" s="39">
        <f>SUM(G9:I9)/3</f>
        <v>89.1111111111111</v>
      </c>
      <c r="K9" s="38" t="str">
        <f t="shared" ref="K9:K17" si="0">IF(J9&gt;=90,"Xuất sắc",IF(((J9&lt;90)*AND(J9&gt;=80)),"Tốt",IF((J9&lt;80)*AND(J9&gt;=70),"Khá",IF((J9&lt;70)*AND(J9&gt;=50),"Đạt","Không đạt"))))</f>
        <v>Tốt</v>
      </c>
      <c r="L9" s="6" t="s">
        <v>53</v>
      </c>
      <c r="N9" s="26"/>
      <c r="O9" s="36">
        <v>85</v>
      </c>
      <c r="P9" s="36">
        <v>82</v>
      </c>
      <c r="Q9" s="36">
        <v>83</v>
      </c>
      <c r="R9" s="40"/>
    </row>
    <row r="10" spans="1:27" s="28" customFormat="1" ht="92.4" x14ac:dyDescent="0.25">
      <c r="A10" s="24">
        <v>2</v>
      </c>
      <c r="B10" s="4" t="s">
        <v>12</v>
      </c>
      <c r="C10" s="3" t="s">
        <v>49</v>
      </c>
      <c r="D10" s="6">
        <v>2</v>
      </c>
      <c r="E10" s="23" t="s">
        <v>4</v>
      </c>
      <c r="F10" s="23" t="s">
        <v>8</v>
      </c>
      <c r="G10" s="6">
        <v>89</v>
      </c>
      <c r="H10" s="25">
        <v>95</v>
      </c>
      <c r="I10" s="43">
        <f t="shared" ref="I10:I17" si="1">SUM(O10:Q10)/3</f>
        <v>85.333333333333329</v>
      </c>
      <c r="J10" s="39">
        <f>SUM(G10:I10)/3</f>
        <v>89.777777777777771</v>
      </c>
      <c r="K10" s="38" t="s">
        <v>57</v>
      </c>
      <c r="L10" s="6" t="s">
        <v>51</v>
      </c>
      <c r="O10" s="36">
        <v>85</v>
      </c>
      <c r="P10" s="36">
        <v>86</v>
      </c>
      <c r="Q10" s="36">
        <v>85</v>
      </c>
      <c r="R10" s="40"/>
    </row>
    <row r="11" spans="1:27" s="28" customFormat="1" ht="52.8" x14ac:dyDescent="0.25">
      <c r="A11" s="24">
        <v>3</v>
      </c>
      <c r="B11" s="4" t="s">
        <v>45</v>
      </c>
      <c r="C11" s="3" t="s">
        <v>19</v>
      </c>
      <c r="D11" s="6">
        <v>2</v>
      </c>
      <c r="E11" s="23" t="s">
        <v>5</v>
      </c>
      <c r="F11" s="23" t="s">
        <v>42</v>
      </c>
      <c r="G11" s="6">
        <v>95</v>
      </c>
      <c r="H11" s="6">
        <v>87</v>
      </c>
      <c r="I11" s="43">
        <f t="shared" si="1"/>
        <v>80</v>
      </c>
      <c r="J11" s="39">
        <f t="shared" ref="J11:J17" si="2">SUM(G11:I11)/3</f>
        <v>87.333333333333329</v>
      </c>
      <c r="K11" s="38" t="str">
        <f t="shared" si="0"/>
        <v>Tốt</v>
      </c>
      <c r="L11" s="6" t="s">
        <v>52</v>
      </c>
      <c r="O11" s="36">
        <v>79</v>
      </c>
      <c r="P11" s="36">
        <v>80</v>
      </c>
      <c r="Q11" s="36">
        <v>81</v>
      </c>
      <c r="R11" s="40"/>
    </row>
    <row r="12" spans="1:27" ht="64.95" customHeight="1" x14ac:dyDescent="0.25">
      <c r="A12" s="24">
        <v>4</v>
      </c>
      <c r="B12" s="4" t="s">
        <v>13</v>
      </c>
      <c r="C12" s="3" t="s">
        <v>20</v>
      </c>
      <c r="D12" s="6">
        <v>2</v>
      </c>
      <c r="E12" s="23" t="s">
        <v>6</v>
      </c>
      <c r="F12" s="23" t="s">
        <v>4</v>
      </c>
      <c r="G12" s="25">
        <v>80</v>
      </c>
      <c r="H12" s="25">
        <v>76</v>
      </c>
      <c r="I12" s="43">
        <f t="shared" si="1"/>
        <v>70</v>
      </c>
      <c r="J12" s="39">
        <f t="shared" si="2"/>
        <v>75.333333333333329</v>
      </c>
      <c r="K12" s="38" t="str">
        <f t="shared" si="0"/>
        <v>Khá</v>
      </c>
      <c r="L12" s="6"/>
      <c r="O12" s="36">
        <v>70</v>
      </c>
      <c r="P12" s="36">
        <v>70</v>
      </c>
      <c r="Q12" s="36">
        <v>70</v>
      </c>
      <c r="R12" s="40">
        <f>4+4+4+3+4+4+4+4+5</f>
        <v>36</v>
      </c>
    </row>
    <row r="13" spans="1:27" ht="79.2" x14ac:dyDescent="0.25">
      <c r="A13" s="24">
        <v>5</v>
      </c>
      <c r="B13" s="4" t="s">
        <v>14</v>
      </c>
      <c r="C13" s="8" t="s">
        <v>21</v>
      </c>
      <c r="D13" s="6">
        <v>2</v>
      </c>
      <c r="E13" s="23" t="s">
        <v>7</v>
      </c>
      <c r="F13" s="23" t="s">
        <v>43</v>
      </c>
      <c r="G13" s="6">
        <v>95</v>
      </c>
      <c r="H13" s="25">
        <v>90</v>
      </c>
      <c r="I13" s="43">
        <f t="shared" si="1"/>
        <v>90</v>
      </c>
      <c r="J13" s="39">
        <f t="shared" si="2"/>
        <v>91.666666666666671</v>
      </c>
      <c r="K13" s="38" t="str">
        <f t="shared" si="0"/>
        <v>Xuất sắc</v>
      </c>
      <c r="L13" s="6" t="s">
        <v>51</v>
      </c>
      <c r="O13" s="36">
        <v>90</v>
      </c>
      <c r="P13" s="36">
        <v>92</v>
      </c>
      <c r="Q13" s="36">
        <v>88</v>
      </c>
      <c r="R13" s="40"/>
    </row>
    <row r="14" spans="1:27" s="28" customFormat="1" ht="79.2" x14ac:dyDescent="0.25">
      <c r="A14" s="24">
        <v>6</v>
      </c>
      <c r="B14" s="4" t="s">
        <v>2</v>
      </c>
      <c r="C14" s="9" t="s">
        <v>22</v>
      </c>
      <c r="D14" s="6">
        <v>2</v>
      </c>
      <c r="E14" s="23" t="s">
        <v>8</v>
      </c>
      <c r="F14" s="23" t="s">
        <v>7</v>
      </c>
      <c r="G14" s="25">
        <v>70</v>
      </c>
      <c r="H14" s="25">
        <v>65</v>
      </c>
      <c r="I14" s="43">
        <f t="shared" si="1"/>
        <v>75</v>
      </c>
      <c r="J14" s="39">
        <f t="shared" si="2"/>
        <v>70</v>
      </c>
      <c r="K14" s="38" t="str">
        <f t="shared" si="0"/>
        <v>Khá</v>
      </c>
      <c r="L14" s="6"/>
      <c r="O14" s="36">
        <v>77</v>
      </c>
      <c r="P14" s="36">
        <v>75</v>
      </c>
      <c r="Q14" s="36">
        <v>73</v>
      </c>
      <c r="R14" s="40"/>
    </row>
    <row r="15" spans="1:27" ht="92.4" x14ac:dyDescent="0.25">
      <c r="A15" s="24">
        <v>7</v>
      </c>
      <c r="B15" s="4" t="s">
        <v>15</v>
      </c>
      <c r="C15" s="9" t="s">
        <v>50</v>
      </c>
      <c r="D15" s="6">
        <v>2</v>
      </c>
      <c r="E15" s="23" t="s">
        <v>9</v>
      </c>
      <c r="F15" s="23" t="s">
        <v>5</v>
      </c>
      <c r="G15" s="6">
        <v>78</v>
      </c>
      <c r="H15" s="25">
        <v>78</v>
      </c>
      <c r="I15" s="43">
        <f t="shared" si="1"/>
        <v>70</v>
      </c>
      <c r="J15" s="39">
        <f t="shared" si="2"/>
        <v>75.333333333333329</v>
      </c>
      <c r="K15" s="38" t="str">
        <f t="shared" si="0"/>
        <v>Khá</v>
      </c>
      <c r="L15" s="6"/>
      <c r="O15" s="36">
        <v>72</v>
      </c>
      <c r="P15" s="36">
        <v>68</v>
      </c>
      <c r="Q15" s="36">
        <v>70</v>
      </c>
      <c r="R15" s="40"/>
    </row>
    <row r="16" spans="1:27" ht="52.8" x14ac:dyDescent="0.25">
      <c r="A16" s="24">
        <v>8</v>
      </c>
      <c r="B16" s="4" t="s">
        <v>16</v>
      </c>
      <c r="C16" s="3" t="s">
        <v>17</v>
      </c>
      <c r="D16" s="6">
        <v>2</v>
      </c>
      <c r="E16" s="23" t="s">
        <v>10</v>
      </c>
      <c r="F16" s="23" t="s">
        <v>44</v>
      </c>
      <c r="G16" s="6">
        <v>79</v>
      </c>
      <c r="H16" s="25">
        <v>75</v>
      </c>
      <c r="I16" s="43">
        <f t="shared" si="1"/>
        <v>79</v>
      </c>
      <c r="J16" s="39">
        <f t="shared" si="2"/>
        <v>77.666666666666671</v>
      </c>
      <c r="K16" s="38" t="str">
        <f t="shared" si="0"/>
        <v>Khá</v>
      </c>
      <c r="L16" s="6"/>
      <c r="O16" s="36">
        <v>80</v>
      </c>
      <c r="P16" s="36">
        <v>78</v>
      </c>
      <c r="Q16" s="36">
        <v>79</v>
      </c>
      <c r="R16" s="40"/>
    </row>
    <row r="17" spans="1:18" ht="66" x14ac:dyDescent="0.25">
      <c r="A17" s="24">
        <v>9</v>
      </c>
      <c r="B17" s="11" t="s">
        <v>3</v>
      </c>
      <c r="C17" s="12" t="s">
        <v>23</v>
      </c>
      <c r="D17" s="6">
        <v>2</v>
      </c>
      <c r="E17" s="6" t="s">
        <v>9</v>
      </c>
      <c r="F17" s="6" t="s">
        <v>11</v>
      </c>
      <c r="G17" s="25">
        <v>77</v>
      </c>
      <c r="H17" s="25">
        <v>70</v>
      </c>
      <c r="I17" s="44">
        <f t="shared" si="1"/>
        <v>70</v>
      </c>
      <c r="J17" s="39">
        <f t="shared" si="2"/>
        <v>72.333333333333329</v>
      </c>
      <c r="K17" s="38" t="str">
        <f t="shared" si="0"/>
        <v>Khá</v>
      </c>
      <c r="L17" s="6"/>
      <c r="O17" s="36">
        <v>69</v>
      </c>
      <c r="P17" s="36">
        <v>70</v>
      </c>
      <c r="Q17" s="36">
        <v>71</v>
      </c>
      <c r="R17" s="40"/>
    </row>
    <row r="18" spans="1:18" x14ac:dyDescent="0.25">
      <c r="A18" s="29"/>
      <c r="B18" s="29"/>
      <c r="C18" s="29"/>
      <c r="D18" s="29"/>
      <c r="E18" s="30"/>
      <c r="F18" s="31"/>
      <c r="G18" s="29"/>
      <c r="H18" s="29"/>
      <c r="I18" s="30"/>
      <c r="J18" s="30"/>
      <c r="K18" s="29"/>
      <c r="L18" s="36"/>
    </row>
    <row r="19" spans="1:18" x14ac:dyDescent="0.25">
      <c r="A19" s="16" t="s">
        <v>56</v>
      </c>
      <c r="B19" s="16"/>
      <c r="C19" s="16"/>
      <c r="D19" s="17"/>
      <c r="E19" s="17"/>
      <c r="F19" s="17"/>
      <c r="G19" s="17"/>
      <c r="H19" s="17"/>
      <c r="I19" s="17"/>
      <c r="J19" s="17"/>
      <c r="K19" s="32"/>
      <c r="L19" s="37"/>
    </row>
    <row r="20" spans="1:18" x14ac:dyDescent="0.25">
      <c r="A20" s="16" t="s">
        <v>54</v>
      </c>
      <c r="B20" s="16"/>
      <c r="C20" s="16"/>
      <c r="D20" s="17"/>
      <c r="E20" s="17"/>
      <c r="F20" s="17"/>
      <c r="G20" s="17"/>
      <c r="H20" s="17"/>
      <c r="I20" s="17"/>
      <c r="J20" s="17"/>
      <c r="K20" s="32"/>
      <c r="L20" s="37"/>
    </row>
    <row r="21" spans="1:18" x14ac:dyDescent="0.25">
      <c r="A21" s="18" t="s">
        <v>36</v>
      </c>
      <c r="B21" s="17"/>
      <c r="C21" s="17"/>
      <c r="D21" s="17"/>
      <c r="E21" s="17"/>
      <c r="F21" s="17"/>
      <c r="G21" s="17"/>
      <c r="H21" s="17"/>
      <c r="I21" s="17"/>
      <c r="J21" s="17"/>
      <c r="K21" s="32"/>
      <c r="L21" s="37"/>
    </row>
    <row r="22" spans="1:18" ht="28.05" customHeight="1" x14ac:dyDescent="0.25">
      <c r="A22" s="71" t="s">
        <v>37</v>
      </c>
      <c r="B22" s="72"/>
      <c r="C22" s="72"/>
      <c r="D22" s="72"/>
      <c r="E22" s="72"/>
      <c r="F22" s="72"/>
      <c r="G22" s="72"/>
      <c r="H22" s="72"/>
      <c r="I22" s="72"/>
      <c r="J22" s="72"/>
      <c r="K22" s="72"/>
      <c r="L22" s="72"/>
    </row>
    <row r="23" spans="1:18" x14ac:dyDescent="0.25">
      <c r="A23" s="71" t="s">
        <v>38</v>
      </c>
      <c r="B23" s="72"/>
      <c r="C23" s="72"/>
      <c r="D23" s="72"/>
      <c r="E23" s="72"/>
      <c r="F23" s="72"/>
      <c r="G23" s="72"/>
      <c r="H23" s="72"/>
      <c r="I23" s="72"/>
      <c r="J23" s="72"/>
      <c r="K23" s="72"/>
      <c r="L23" s="72"/>
    </row>
    <row r="24" spans="1:18" ht="54.45" customHeight="1" x14ac:dyDescent="0.25">
      <c r="A24" s="71" t="s">
        <v>58</v>
      </c>
      <c r="B24" s="72"/>
      <c r="C24" s="72"/>
      <c r="D24" s="72"/>
      <c r="E24" s="72"/>
      <c r="F24" s="72"/>
      <c r="G24" s="72"/>
      <c r="H24" s="72"/>
      <c r="I24" s="72"/>
      <c r="J24" s="72"/>
      <c r="K24" s="72"/>
      <c r="L24" s="72"/>
    </row>
    <row r="25" spans="1:18" x14ac:dyDescent="0.25">
      <c r="A25" s="71" t="s">
        <v>39</v>
      </c>
      <c r="B25" s="72"/>
      <c r="C25" s="72"/>
      <c r="D25" s="72"/>
      <c r="E25" s="72"/>
      <c r="F25" s="72"/>
      <c r="G25" s="72"/>
      <c r="H25" s="72"/>
      <c r="I25" s="72"/>
      <c r="J25" s="72"/>
      <c r="K25" s="72"/>
      <c r="L25" s="72"/>
    </row>
    <row r="26" spans="1:18" x14ac:dyDescent="0.25">
      <c r="A26" s="19"/>
      <c r="B26" s="17"/>
      <c r="C26" s="17"/>
      <c r="D26" s="17"/>
      <c r="E26" s="66" t="s">
        <v>55</v>
      </c>
      <c r="F26" s="66"/>
      <c r="G26" s="66"/>
      <c r="H26" s="66"/>
      <c r="I26" s="66"/>
      <c r="J26" s="66"/>
      <c r="K26" s="66"/>
      <c r="L26" s="73"/>
    </row>
    <row r="27" spans="1:18" x14ac:dyDescent="0.25">
      <c r="A27" s="19"/>
      <c r="B27" s="20" t="s">
        <v>40</v>
      </c>
      <c r="C27" s="21"/>
      <c r="D27" s="17"/>
      <c r="E27" s="47"/>
      <c r="F27" s="47"/>
      <c r="G27" s="47"/>
      <c r="H27" s="45" t="s">
        <v>41</v>
      </c>
      <c r="I27" s="47"/>
      <c r="J27" s="47"/>
      <c r="K27" s="47"/>
      <c r="L27" s="48"/>
    </row>
    <row r="28" spans="1:18" x14ac:dyDescent="0.25">
      <c r="A28" s="32"/>
      <c r="B28" s="17"/>
      <c r="C28" s="17"/>
      <c r="D28" s="17"/>
      <c r="E28" s="66"/>
      <c r="F28" s="66"/>
      <c r="G28" s="66"/>
      <c r="H28" s="66"/>
      <c r="I28" s="66"/>
      <c r="J28" s="66"/>
      <c r="K28" s="66"/>
      <c r="L28" s="67"/>
    </row>
    <row r="29" spans="1:18" x14ac:dyDescent="0.25">
      <c r="A29" s="29"/>
      <c r="B29" s="29"/>
      <c r="C29" s="29"/>
      <c r="D29" s="29"/>
      <c r="E29" s="30"/>
      <c r="F29" s="31"/>
      <c r="G29" s="29"/>
      <c r="H29" s="29"/>
      <c r="I29" s="30"/>
      <c r="J29" s="30"/>
      <c r="K29" s="29"/>
      <c r="L29" s="36"/>
    </row>
    <row r="30" spans="1:18" x14ac:dyDescent="0.25">
      <c r="A30" s="29"/>
      <c r="B30" s="29"/>
      <c r="C30" s="29"/>
      <c r="D30" s="29"/>
      <c r="E30" s="30"/>
      <c r="F30" s="31"/>
      <c r="G30" s="29"/>
      <c r="H30" s="29"/>
      <c r="I30" s="30"/>
      <c r="J30" s="30"/>
      <c r="K30" s="29"/>
      <c r="L30" s="36"/>
    </row>
    <row r="34" spans="8:8" ht="16.8" x14ac:dyDescent="0.3">
      <c r="H34" s="46" t="s">
        <v>62</v>
      </c>
    </row>
  </sheetData>
  <mergeCells count="21">
    <mergeCell ref="E28:L28"/>
    <mergeCell ref="A8:L8"/>
    <mergeCell ref="A22:L22"/>
    <mergeCell ref="A23:L23"/>
    <mergeCell ref="A24:L24"/>
    <mergeCell ref="A25:L25"/>
    <mergeCell ref="E26:L26"/>
    <mergeCell ref="A6:A7"/>
    <mergeCell ref="A5:K5"/>
    <mergeCell ref="P6:Q6"/>
    <mergeCell ref="K6:K7"/>
    <mergeCell ref="L6:L7"/>
    <mergeCell ref="M1:R1"/>
    <mergeCell ref="S1:AA1"/>
    <mergeCell ref="M2:R2"/>
    <mergeCell ref="B6:B7"/>
    <mergeCell ref="C6:C7"/>
    <mergeCell ref="D6:D7"/>
    <mergeCell ref="E6:F6"/>
    <mergeCell ref="G6:J6"/>
    <mergeCell ref="A4:L4"/>
  </mergeCells>
  <phoneticPr fontId="17" type="noConversion"/>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GAU KEN COMPUTER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 KEN COMPUTER</dc:creator>
  <cp:lastModifiedBy>Minh Nguyễn</cp:lastModifiedBy>
  <cp:lastPrinted>2020-10-05T02:19:03Z</cp:lastPrinted>
  <dcterms:created xsi:type="dcterms:W3CDTF">2019-10-04T06:47:33Z</dcterms:created>
  <dcterms:modified xsi:type="dcterms:W3CDTF">2022-04-04T06:28:52Z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1033-11.2.0.9684</vt:lpwstr>
  </property>
</Properties>
</file>